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ügyi Közös Önkormányzati Hivatal\Csesztve\Képviselő-testületi ülések anyagai\1. Ülések előkészítése\2023. évi ülések előkészítése\3 - 2023.03.02\"/>
    </mc:Choice>
  </mc:AlternateContent>
  <xr:revisionPtr revIDLastSave="0" documentId="8_{25A519DF-4A60-41B3-BCE0-9D1B0CA7C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Munka1!$A$1:$D$43</definedName>
  </definedNames>
  <calcPr calcId="181029" iterateDelta="1E-4"/>
</workbook>
</file>

<file path=xl/calcChain.xml><?xml version="1.0" encoding="utf-8"?>
<calcChain xmlns="http://schemas.openxmlformats.org/spreadsheetml/2006/main">
  <c r="D42" i="1" l="1"/>
  <c r="D43" i="1" s="1"/>
  <c r="D39" i="1"/>
  <c r="D30" i="1"/>
  <c r="D13" i="1"/>
  <c r="D10" i="1"/>
  <c r="C42" i="1"/>
  <c r="C39" i="1"/>
  <c r="C30" i="1"/>
  <c r="C13" i="1"/>
  <c r="C10" i="1"/>
  <c r="D32" i="1" l="1"/>
  <c r="C32" i="1"/>
  <c r="C43" i="1"/>
</calcChain>
</file>

<file path=xl/sharedStrings.xml><?xml version="1.0" encoding="utf-8"?>
<sst xmlns="http://schemas.openxmlformats.org/spreadsheetml/2006/main" count="72" uniqueCount="72">
  <si>
    <t>Kiadások összesen</t>
  </si>
  <si>
    <t>Bevételek összesen</t>
  </si>
  <si>
    <t>KIADÁSOK</t>
  </si>
  <si>
    <t>K1</t>
  </si>
  <si>
    <t>Személyi juttatások</t>
  </si>
  <si>
    <t>K2</t>
  </si>
  <si>
    <t>Munkaadókat  terhelő járulékok</t>
  </si>
  <si>
    <t>K3</t>
  </si>
  <si>
    <t>Dologi kiadások</t>
  </si>
  <si>
    <t>B4</t>
  </si>
  <si>
    <t>Működési bevételek</t>
  </si>
  <si>
    <t>B8</t>
  </si>
  <si>
    <t>Finanszírozási bevételek</t>
  </si>
  <si>
    <t>BEVÉTELEK</t>
  </si>
  <si>
    <t>Előző évi maradvány igénybevétel</t>
  </si>
  <si>
    <t>B402-00</t>
  </si>
  <si>
    <t>B406-00</t>
  </si>
  <si>
    <t>B816-00</t>
  </si>
  <si>
    <t>B8131-00</t>
  </si>
  <si>
    <t xml:space="preserve">Kiszámlázott általános forgalmi adó bevételei </t>
  </si>
  <si>
    <t xml:space="preserve">Szolgáltatások bevételei </t>
  </si>
  <si>
    <t>K1101-0001</t>
  </si>
  <si>
    <t>K1101-0002</t>
  </si>
  <si>
    <t>K1109-00</t>
  </si>
  <si>
    <t>K123-00</t>
  </si>
  <si>
    <t>K2-01</t>
  </si>
  <si>
    <t>K311-0001</t>
  </si>
  <si>
    <t>K312-0001</t>
  </si>
  <si>
    <t>K321-00</t>
  </si>
  <si>
    <t>K322-00</t>
  </si>
  <si>
    <t>K331-0001</t>
  </si>
  <si>
    <t>K331-0002</t>
  </si>
  <si>
    <t>K333-00</t>
  </si>
  <si>
    <t>K334-00</t>
  </si>
  <si>
    <t>K336-00</t>
  </si>
  <si>
    <t>K337-0001</t>
  </si>
  <si>
    <t>K337-0002</t>
  </si>
  <si>
    <t>K337-01</t>
  </si>
  <si>
    <t>K351-00</t>
  </si>
  <si>
    <t>K355-00</t>
  </si>
  <si>
    <t xml:space="preserve">Egyéb dologi kiadások </t>
  </si>
  <si>
    <t xml:space="preserve">Mük.c. elozetesen felszámított ÁFA </t>
  </si>
  <si>
    <t xml:space="preserve">Biztosítási díjak Kiad. </t>
  </si>
  <si>
    <t xml:space="preserve">Egyéb üzemeltetési kiadások </t>
  </si>
  <si>
    <t xml:space="preserve">OTP költség </t>
  </si>
  <si>
    <t xml:space="preserve">Szakmai tevékenységet segíto szolgáltatások </t>
  </si>
  <si>
    <t xml:space="preserve">Karbantartási, kisjavítási szolgáltatások </t>
  </si>
  <si>
    <t>Bérleti és lízing díjak</t>
  </si>
  <si>
    <t xml:space="preserve">Villamosenergia-szolgáltatás díja </t>
  </si>
  <si>
    <t xml:space="preserve">Gázenergia-szolgáltatás </t>
  </si>
  <si>
    <t xml:space="preserve">Egyéb kommunikációs szolgáltatások </t>
  </si>
  <si>
    <t xml:space="preserve">Informatikai szolgáltatások igénybevétele </t>
  </si>
  <si>
    <t xml:space="preserve">Szociális hozzájárulási adó </t>
  </si>
  <si>
    <t>Közlekedési költségtérítés</t>
  </si>
  <si>
    <t xml:space="preserve">Egyéb bérrendszer alapján fogl. </t>
  </si>
  <si>
    <t xml:space="preserve">Köztisztviselők alapilletménye </t>
  </si>
  <si>
    <t>Közvetített szolgáltatások</t>
  </si>
  <si>
    <t>B403-00</t>
  </si>
  <si>
    <t>K1107</t>
  </si>
  <si>
    <t>Cafetéria juttatás bruttó</t>
  </si>
  <si>
    <t>Víz-és csatornadíjak</t>
  </si>
  <si>
    <t>K331-0003</t>
  </si>
  <si>
    <t xml:space="preserve">Központi, irányító szervi tám.finanszírozás </t>
  </si>
  <si>
    <t>Irodaszer, nyomtatvány, üzemeltetési anyag</t>
  </si>
  <si>
    <t xml:space="preserve">Könyv folyóirat, szakmai anyag </t>
  </si>
  <si>
    <t>Jubileumi jutalom</t>
  </si>
  <si>
    <t>Külső személyi juttatások</t>
  </si>
  <si>
    <t>2023. évi terv</t>
  </si>
  <si>
    <t>2022. évi eredeti előirányzat</t>
  </si>
  <si>
    <t>Jutalom</t>
  </si>
  <si>
    <t>K1103-00</t>
  </si>
  <si>
    <t>K1106-00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</si>
</sst>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view="pageLayout" zoomScaleNormal="100" zoomScaleSheetLayoutView="100" workbookViewId="0">
      <selection activeCell="H15" sqref="H15"/>
    </sheetView>
  </sheetViews>
  <sheetFormatPr defaultRowHeight="15" x14ac:dyDescent="0.25"/>
  <cols>
    <col min="1" max="1" width="12" bestFit="1" customWidth="1"/>
    <col min="2" max="2" width="58.42578125" bestFit="1" customWidth="1"/>
    <col min="3" max="4" width="16.42578125" customWidth="1"/>
    <col min="5" max="5" width="9.85546875" bestFit="1" customWidth="1"/>
  </cols>
  <sheetData>
    <row r="1" spans="1:5" x14ac:dyDescent="0.25">
      <c r="A1" s="9"/>
      <c r="B1" s="11" t="s">
        <v>2</v>
      </c>
      <c r="C1" s="8" t="s">
        <v>68</v>
      </c>
      <c r="D1" s="8" t="s">
        <v>67</v>
      </c>
    </row>
    <row r="2" spans="1:5" ht="22.5" customHeight="1" x14ac:dyDescent="0.25">
      <c r="A2" s="10"/>
      <c r="B2" s="12"/>
      <c r="C2" s="8"/>
      <c r="D2" s="8"/>
    </row>
    <row r="3" spans="1:5" x14ac:dyDescent="0.25">
      <c r="A3" s="3" t="s">
        <v>21</v>
      </c>
      <c r="B3" s="3" t="s">
        <v>55</v>
      </c>
      <c r="C3" s="4">
        <v>32578000</v>
      </c>
      <c r="D3" s="4">
        <v>46728800</v>
      </c>
    </row>
    <row r="4" spans="1:5" x14ac:dyDescent="0.25">
      <c r="A4" s="3" t="s">
        <v>22</v>
      </c>
      <c r="B4" s="3" t="s">
        <v>54</v>
      </c>
      <c r="C4" s="4">
        <v>3534000</v>
      </c>
      <c r="D4" s="4">
        <v>3560000</v>
      </c>
    </row>
    <row r="5" spans="1:5" x14ac:dyDescent="0.25">
      <c r="A5" s="3" t="s">
        <v>70</v>
      </c>
      <c r="B5" s="3" t="s">
        <v>69</v>
      </c>
      <c r="C5" s="4">
        <v>2180000</v>
      </c>
      <c r="D5" s="4">
        <v>0</v>
      </c>
    </row>
    <row r="6" spans="1:5" x14ac:dyDescent="0.25">
      <c r="A6" s="3" t="s">
        <v>71</v>
      </c>
      <c r="B6" s="3" t="s">
        <v>65</v>
      </c>
      <c r="C6" s="4">
        <v>838000</v>
      </c>
      <c r="D6" s="4">
        <v>0</v>
      </c>
    </row>
    <row r="7" spans="1:5" x14ac:dyDescent="0.25">
      <c r="A7" s="3" t="s">
        <v>58</v>
      </c>
      <c r="B7" s="3" t="s">
        <v>59</v>
      </c>
      <c r="C7" s="4">
        <v>2364000</v>
      </c>
      <c r="D7" s="4">
        <v>2826670</v>
      </c>
    </row>
    <row r="8" spans="1:5" x14ac:dyDescent="0.25">
      <c r="A8" s="3" t="s">
        <v>23</v>
      </c>
      <c r="B8" s="3" t="s">
        <v>53</v>
      </c>
      <c r="C8" s="4">
        <v>215000</v>
      </c>
      <c r="D8" s="4">
        <v>467864</v>
      </c>
    </row>
    <row r="9" spans="1:5" x14ac:dyDescent="0.25">
      <c r="A9" s="3" t="s">
        <v>24</v>
      </c>
      <c r="B9" s="3" t="s">
        <v>66</v>
      </c>
      <c r="C9" s="4">
        <v>1468000</v>
      </c>
      <c r="D9" s="4">
        <v>1440000</v>
      </c>
    </row>
    <row r="10" spans="1:5" x14ac:dyDescent="0.25">
      <c r="A10" s="5" t="s">
        <v>3</v>
      </c>
      <c r="B10" s="5" t="s">
        <v>4</v>
      </c>
      <c r="C10" s="6">
        <f>SUM(C3:C9)</f>
        <v>43177000</v>
      </c>
      <c r="D10" s="6">
        <f>SUM(D3:D9)</f>
        <v>55023334</v>
      </c>
      <c r="E10" s="1"/>
    </row>
    <row r="11" spans="1:5" x14ac:dyDescent="0.25">
      <c r="A11" s="5"/>
      <c r="B11" s="5"/>
      <c r="C11" s="6"/>
      <c r="D11" s="6"/>
    </row>
    <row r="12" spans="1:5" x14ac:dyDescent="0.25">
      <c r="A12" s="3" t="s">
        <v>25</v>
      </c>
      <c r="B12" s="3" t="s">
        <v>52</v>
      </c>
      <c r="C12" s="4">
        <v>6720000</v>
      </c>
      <c r="D12" s="4">
        <v>8181144</v>
      </c>
    </row>
    <row r="13" spans="1:5" x14ac:dyDescent="0.25">
      <c r="A13" s="5" t="s">
        <v>5</v>
      </c>
      <c r="B13" s="5" t="s">
        <v>6</v>
      </c>
      <c r="C13" s="6">
        <f>SUM(C12:C12)</f>
        <v>6720000</v>
      </c>
      <c r="D13" s="6">
        <f>SUM(D12:D12)</f>
        <v>8181144</v>
      </c>
    </row>
    <row r="14" spans="1:5" x14ac:dyDescent="0.25">
      <c r="A14" s="5"/>
      <c r="B14" s="5"/>
      <c r="C14" s="6"/>
      <c r="D14" s="6"/>
    </row>
    <row r="15" spans="1:5" x14ac:dyDescent="0.25">
      <c r="A15" s="3" t="s">
        <v>26</v>
      </c>
      <c r="B15" s="3" t="s">
        <v>64</v>
      </c>
      <c r="C15" s="4">
        <v>450000</v>
      </c>
      <c r="D15" s="4">
        <v>500000</v>
      </c>
    </row>
    <row r="16" spans="1:5" x14ac:dyDescent="0.25">
      <c r="A16" s="3" t="s">
        <v>27</v>
      </c>
      <c r="B16" s="3" t="s">
        <v>63</v>
      </c>
      <c r="C16" s="4">
        <v>750000</v>
      </c>
      <c r="D16" s="4">
        <v>950000</v>
      </c>
    </row>
    <row r="17" spans="1:4" x14ac:dyDescent="0.25">
      <c r="A17" s="3" t="s">
        <v>28</v>
      </c>
      <c r="B17" s="3" t="s">
        <v>51</v>
      </c>
      <c r="C17" s="4">
        <v>230000</v>
      </c>
      <c r="D17" s="4">
        <v>1633360</v>
      </c>
    </row>
    <row r="18" spans="1:4" x14ac:dyDescent="0.25">
      <c r="A18" s="3" t="s">
        <v>29</v>
      </c>
      <c r="B18" s="3" t="s">
        <v>50</v>
      </c>
      <c r="C18" s="4">
        <v>876000</v>
      </c>
      <c r="D18" s="4">
        <v>900000</v>
      </c>
    </row>
    <row r="19" spans="1:4" x14ac:dyDescent="0.25">
      <c r="A19" s="3" t="s">
        <v>30</v>
      </c>
      <c r="B19" s="3" t="s">
        <v>49</v>
      </c>
      <c r="C19" s="4">
        <v>720000</v>
      </c>
      <c r="D19" s="4">
        <v>1200000</v>
      </c>
    </row>
    <row r="20" spans="1:4" x14ac:dyDescent="0.25">
      <c r="A20" s="3" t="s">
        <v>31</v>
      </c>
      <c r="B20" s="3" t="s">
        <v>48</v>
      </c>
      <c r="C20" s="4">
        <v>65000</v>
      </c>
      <c r="D20" s="4">
        <v>240000</v>
      </c>
    </row>
    <row r="21" spans="1:4" x14ac:dyDescent="0.25">
      <c r="A21" s="3" t="s">
        <v>61</v>
      </c>
      <c r="B21" s="3" t="s">
        <v>60</v>
      </c>
      <c r="C21" s="4">
        <v>200000</v>
      </c>
      <c r="D21" s="4">
        <v>60000</v>
      </c>
    </row>
    <row r="22" spans="1:4" x14ac:dyDescent="0.25">
      <c r="A22" s="3" t="s">
        <v>32</v>
      </c>
      <c r="B22" s="3" t="s">
        <v>47</v>
      </c>
      <c r="C22" s="4">
        <v>460000</v>
      </c>
      <c r="D22" s="4">
        <v>470000</v>
      </c>
    </row>
    <row r="23" spans="1:4" x14ac:dyDescent="0.25">
      <c r="A23" s="3" t="s">
        <v>33</v>
      </c>
      <c r="B23" s="3" t="s">
        <v>46</v>
      </c>
      <c r="C23" s="4">
        <v>250000</v>
      </c>
      <c r="D23" s="4">
        <v>250000</v>
      </c>
    </row>
    <row r="24" spans="1:4" x14ac:dyDescent="0.25">
      <c r="A24" s="3" t="s">
        <v>34</v>
      </c>
      <c r="B24" s="3" t="s">
        <v>45</v>
      </c>
      <c r="C24" s="4">
        <v>8200000</v>
      </c>
      <c r="D24" s="4">
        <v>7367000</v>
      </c>
    </row>
    <row r="25" spans="1:4" x14ac:dyDescent="0.25">
      <c r="A25" s="3" t="s">
        <v>35</v>
      </c>
      <c r="B25" s="3" t="s">
        <v>44</v>
      </c>
      <c r="C25" s="4">
        <v>250000</v>
      </c>
      <c r="D25" s="4">
        <v>260000</v>
      </c>
    </row>
    <row r="26" spans="1:4" x14ac:dyDescent="0.25">
      <c r="A26" s="3" t="s">
        <v>36</v>
      </c>
      <c r="B26" s="3" t="s">
        <v>43</v>
      </c>
      <c r="C26" s="4">
        <v>800000</v>
      </c>
      <c r="D26" s="4">
        <v>1567000</v>
      </c>
    </row>
    <row r="27" spans="1:4" x14ac:dyDescent="0.25">
      <c r="A27" s="3" t="s">
        <v>37</v>
      </c>
      <c r="B27" s="3" t="s">
        <v>42</v>
      </c>
      <c r="C27" s="4">
        <v>775000</v>
      </c>
      <c r="D27" s="4">
        <v>838456</v>
      </c>
    </row>
    <row r="28" spans="1:4" x14ac:dyDescent="0.25">
      <c r="A28" s="3" t="s">
        <v>38</v>
      </c>
      <c r="B28" s="3" t="s">
        <v>41</v>
      </c>
      <c r="C28" s="4">
        <v>1811000</v>
      </c>
      <c r="D28" s="4">
        <v>4100000</v>
      </c>
    </row>
    <row r="29" spans="1:4" x14ac:dyDescent="0.25">
      <c r="A29" s="3" t="s">
        <v>39</v>
      </c>
      <c r="B29" s="3" t="s">
        <v>40</v>
      </c>
      <c r="C29" s="4">
        <v>1000</v>
      </c>
      <c r="D29" s="4">
        <v>25000</v>
      </c>
    </row>
    <row r="30" spans="1:4" x14ac:dyDescent="0.25">
      <c r="A30" s="5" t="s">
        <v>7</v>
      </c>
      <c r="B30" s="5" t="s">
        <v>8</v>
      </c>
      <c r="C30" s="6">
        <f>SUM(C15:C29)</f>
        <v>15838000</v>
      </c>
      <c r="D30" s="6">
        <f>SUM(D15:D29)</f>
        <v>20360816</v>
      </c>
    </row>
    <row r="31" spans="1:4" x14ac:dyDescent="0.25">
      <c r="A31" s="5"/>
      <c r="B31" s="5"/>
      <c r="C31" s="6"/>
      <c r="D31" s="6"/>
    </row>
    <row r="32" spans="1:4" x14ac:dyDescent="0.25">
      <c r="A32" s="3"/>
      <c r="B32" s="5" t="s">
        <v>0</v>
      </c>
      <c r="C32" s="6">
        <f>SUM(C30,C13,C10)</f>
        <v>65735000</v>
      </c>
      <c r="D32" s="6">
        <f>SUM(D30,D13,D10)</f>
        <v>83565294</v>
      </c>
    </row>
    <row r="33" spans="1:4" x14ac:dyDescent="0.25">
      <c r="A33" s="3"/>
      <c r="B33" s="5"/>
      <c r="C33" s="6"/>
      <c r="D33" s="6"/>
    </row>
    <row r="34" spans="1:4" x14ac:dyDescent="0.25">
      <c r="A34" s="3"/>
      <c r="B34" s="7" t="s">
        <v>13</v>
      </c>
      <c r="C34" s="4"/>
      <c r="D34" s="4"/>
    </row>
    <row r="35" spans="1:4" x14ac:dyDescent="0.25">
      <c r="A35" s="3"/>
      <c r="B35" s="7"/>
      <c r="C35" s="4"/>
      <c r="D35" s="4"/>
    </row>
    <row r="36" spans="1:4" x14ac:dyDescent="0.25">
      <c r="A36" s="3" t="s">
        <v>15</v>
      </c>
      <c r="B36" s="3" t="s">
        <v>20</v>
      </c>
      <c r="C36" s="4">
        <v>100000</v>
      </c>
      <c r="D36" s="4">
        <v>100000</v>
      </c>
    </row>
    <row r="37" spans="1:4" x14ac:dyDescent="0.25">
      <c r="A37" s="3" t="s">
        <v>57</v>
      </c>
      <c r="B37" s="3" t="s">
        <v>56</v>
      </c>
      <c r="C37" s="4">
        <v>41000</v>
      </c>
      <c r="D37" s="4">
        <v>160000</v>
      </c>
    </row>
    <row r="38" spans="1:4" x14ac:dyDescent="0.25">
      <c r="A38" s="3" t="s">
        <v>16</v>
      </c>
      <c r="B38" s="3" t="s">
        <v>19</v>
      </c>
      <c r="C38" s="4">
        <v>11000</v>
      </c>
      <c r="D38" s="4">
        <v>43000</v>
      </c>
    </row>
    <row r="39" spans="1:4" x14ac:dyDescent="0.25">
      <c r="A39" s="5" t="s">
        <v>9</v>
      </c>
      <c r="B39" s="5" t="s">
        <v>10</v>
      </c>
      <c r="C39" s="6">
        <f>SUM(C36:C38)</f>
        <v>152000</v>
      </c>
      <c r="D39" s="6">
        <f>SUM(D36:D38)</f>
        <v>303000</v>
      </c>
    </row>
    <row r="40" spans="1:4" x14ac:dyDescent="0.25">
      <c r="A40" s="3" t="s">
        <v>17</v>
      </c>
      <c r="B40" s="3" t="s">
        <v>62</v>
      </c>
      <c r="C40" s="4">
        <v>65268838</v>
      </c>
      <c r="D40" s="4">
        <v>83162294</v>
      </c>
    </row>
    <row r="41" spans="1:4" x14ac:dyDescent="0.25">
      <c r="A41" s="3" t="s">
        <v>18</v>
      </c>
      <c r="B41" s="3" t="s">
        <v>14</v>
      </c>
      <c r="C41" s="4">
        <v>314162</v>
      </c>
      <c r="D41" s="4">
        <v>100000</v>
      </c>
    </row>
    <row r="42" spans="1:4" x14ac:dyDescent="0.25">
      <c r="A42" s="5" t="s">
        <v>11</v>
      </c>
      <c r="B42" s="5" t="s">
        <v>12</v>
      </c>
      <c r="C42" s="6">
        <f t="shared" ref="C42:D42" si="0">SUM(C40+C41)</f>
        <v>65583000</v>
      </c>
      <c r="D42" s="6">
        <f t="shared" si="0"/>
        <v>83262294</v>
      </c>
    </row>
    <row r="43" spans="1:4" x14ac:dyDescent="0.25">
      <c r="A43" s="2"/>
      <c r="B43" s="5" t="s">
        <v>1</v>
      </c>
      <c r="C43" s="6">
        <f t="shared" ref="C43:D43" si="1">C42+C39</f>
        <v>65735000</v>
      </c>
      <c r="D43" s="6">
        <f t="shared" si="1"/>
        <v>83565294</v>
      </c>
    </row>
  </sheetData>
  <mergeCells count="4">
    <mergeCell ref="C1:C2"/>
    <mergeCell ref="A1:A2"/>
    <mergeCell ref="B1:B2"/>
    <mergeCell ref="D1:D2"/>
  </mergeCells>
  <phoneticPr fontId="2" type="noConversion"/>
  <printOptions horizontalCentered="1"/>
  <pageMargins left="0.31496062992125984" right="0.31496062992125984" top="0.94488188976377963" bottom="0.35433070866141736" header="0.11811023622047245" footer="0.31496062992125984"/>
  <pageSetup paperSize="9" scale="78" orientation="landscape" r:id="rId1"/>
  <headerFooter>
    <oddHeader>&amp;CIII. Cím
Szügyi Közös Önkormányzati Hivatal 
&amp;R5.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Szügy</dc:creator>
  <cp:lastModifiedBy>user</cp:lastModifiedBy>
  <cp:lastPrinted>2023-02-28T10:25:42Z</cp:lastPrinted>
  <dcterms:created xsi:type="dcterms:W3CDTF">2015-02-10T10:28:01Z</dcterms:created>
  <dcterms:modified xsi:type="dcterms:W3CDTF">2023-02-28T10:26:13Z</dcterms:modified>
</cp:coreProperties>
</file>